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yusembekova\Desktop\Зарина\2024\ГОБМП 2024\- 6 КМУ\Объявление\"/>
    </mc:Choice>
  </mc:AlternateContent>
  <xr:revisionPtr revIDLastSave="0" documentId="13_ncr:1_{49E12D3D-907F-45CA-861C-E229B30AA0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 (2)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2" l="1"/>
  <c r="G29" i="2" l="1"/>
  <c r="G28" i="2" l="1"/>
  <c r="G11" i="2" l="1"/>
  <c r="G27" i="2"/>
  <c r="G26" i="2"/>
  <c r="G25" i="2"/>
  <c r="G24" i="2"/>
  <c r="G23" i="2"/>
  <c r="G22" i="2"/>
  <c r="G21" i="2"/>
  <c r="G20" i="2"/>
  <c r="G19" i="2"/>
  <c r="G18" i="2"/>
  <c r="G17" i="2"/>
  <c r="G16" i="2"/>
  <c r="G12" i="2"/>
  <c r="G10" i="2"/>
  <c r="G9" i="2"/>
  <c r="G8" i="2"/>
  <c r="G7" i="2"/>
  <c r="G13" i="2" s="1"/>
  <c r="G30" i="2" l="1"/>
</calcChain>
</file>

<file path=xl/sharedStrings.xml><?xml version="1.0" encoding="utf-8"?>
<sst xmlns="http://schemas.openxmlformats.org/spreadsheetml/2006/main" count="77" uniqueCount="57">
  <si>
    <t xml:space="preserve">ГОБМП </t>
  </si>
  <si>
    <t>№ лота</t>
  </si>
  <si>
    <t>МНН</t>
  </si>
  <si>
    <t>Лекарственная форма</t>
  </si>
  <si>
    <t xml:space="preserve">Ед. изм. </t>
  </si>
  <si>
    <t>Кол-во</t>
  </si>
  <si>
    <t>Цена за ед. (тенге)</t>
  </si>
  <si>
    <t>Сумма (тенге)</t>
  </si>
  <si>
    <t>Атропина сульфат</t>
  </si>
  <si>
    <t>раствор для инъекций 1мг/мл</t>
  </si>
  <si>
    <t>ампула</t>
  </si>
  <si>
    <t>Фамотидин</t>
  </si>
  <si>
    <t>раствор для инъекций 20 мг</t>
  </si>
  <si>
    <t>флакон</t>
  </si>
  <si>
    <t>Фенилэфрин</t>
  </si>
  <si>
    <t>раствор для инъекций 1%-1мл</t>
  </si>
  <si>
    <t>Сульфаметоксазол и Триметоприм</t>
  </si>
  <si>
    <t>концентрат для приготовления раствора для инфузий (80мг+16мг)/мл № 10</t>
  </si>
  <si>
    <t>Спирт этиловый 70% 50 мл</t>
  </si>
  <si>
    <t>раствор 70% во флаконе 50 мл</t>
  </si>
  <si>
    <t>Итого:</t>
  </si>
  <si>
    <t>Наименование</t>
  </si>
  <si>
    <t>Характеристика</t>
  </si>
  <si>
    <t>Марля медицинская отбеленная в рулонах 1000м х 90см</t>
  </si>
  <si>
    <t>нестерильное изделие в форме длинной полоски растягивающегося впитывающего тканого материала, свернутого в рулон, разработанное для использования в качестве первичной повязки на рану или бандажа для удержания на месте марлевой подушечки или другой повязки. Плотность 36 г/м2</t>
  </si>
  <si>
    <t>м</t>
  </si>
  <si>
    <t>Станки для бритья одноразовые со смазкой</t>
  </si>
  <si>
    <t>шт</t>
  </si>
  <si>
    <t xml:space="preserve">Фильтр КСКФ </t>
  </si>
  <si>
    <t>3.00-02 (кКСКФ-9) №2</t>
  </si>
  <si>
    <t>уп</t>
  </si>
  <si>
    <t>Фильтр КСКФ</t>
  </si>
  <si>
    <t xml:space="preserve">3.00-03 (кКСКФ-12.18.20.) №2 </t>
  </si>
  <si>
    <t>Пеленка хлопчатобумажная, размер 80*80 цветная</t>
  </si>
  <si>
    <t xml:space="preserve">нестерильная </t>
  </si>
  <si>
    <t>Мочеточниковый стент. Набор для внутренного дренажа верхних мочевых путей F-5</t>
  </si>
  <si>
    <t>элементы комплекта: катетер типа двойной PIGTAIL, диаметр петли: 2 см или 4 см, расстояние между петлями от 14 до 30 см зажимы; толкатель; проводник. Комплекты для временного внутреннего дренирования верхних отделов мочевыделительной системы (стенты мочеточников) предназначены для обеспечения оттока мочи из чашечно-лоханочной системы в мочевой пузырь
Используется в случаях нарушения нормального функционирования мочеточника вследствие наличия камней, после экстракорпоральной ударно-волновой литотрипсии, стенозе мочеточника, сдавлении мочеточника извне и т.д.</t>
  </si>
  <si>
    <t>Термометр ртутный, медицинские</t>
  </si>
  <si>
    <t xml:space="preserve">Трехпросветный папиллотом/сфинктеротом </t>
  </si>
  <si>
    <t>Презервативы латексные, гладкие, стерильные</t>
  </si>
  <si>
    <t>одноразового применения для УЗИ</t>
  </si>
  <si>
    <t>Итого по ИМН:</t>
  </si>
  <si>
    <t>ВСЕГО ЛС и ИМН:</t>
  </si>
  <si>
    <t>Однопросветный центральный венозный катетер</t>
  </si>
  <si>
    <t>Удлинитель для инфузионных насосов</t>
  </si>
  <si>
    <t xml:space="preserve">Тиамин </t>
  </si>
  <si>
    <t>раствор для инъекций 5%-1мл</t>
  </si>
  <si>
    <t xml:space="preserve">Губка гемостатическая </t>
  </si>
  <si>
    <t>абсорбирующее гемостатическое средство  9,5-4,8см</t>
  </si>
  <si>
    <t>вставка рабочая, элемент по KUNTZ, используется с тубусами резектоскопа фирмы Карл Шторц, 24/26 Шр., 27040  SL/27050 SL и лазерными зондами, Артикул 27056LA</t>
  </si>
  <si>
    <t>материал катетера термопластичный рентгенконтрастный полиуретан, длина 16,20 см, диаметр 14,16 Ga. Проводник 0,032дюйм Х45, 60 см (прямой гибкий и J образный кончик); фиксатор катетера мягкий; пункционная игла 18 Ga/6,35 см; шприц 5 мл; сосудистый расширитель; фиксатор катетера жесткий; зажим катетера</t>
  </si>
  <si>
    <t>Приложение №1 к объявлению</t>
  </si>
  <si>
    <t>инструменты эндотерапевтические: папиллотом: CleverCut3V для V системы с тройным просветом KD-V411M-0725 для дуоденоскопа Olympus TJF Q180V. Папиллотом 1 шт. Совместимость с инструментальным каналом 2,8 мм. Длина инструмента 1700 мм. Длина дистальной части 7 мм. Длина режущей струны 25 мм. Диаметр дистальной части 4,5 Fr. Изоляционное покрытие на проксимальной части режущей струны. Порт для введения контраста с разъемом "Луер-Лок". Порт для введения проводника с разъемом "Луер-Лок". Рентгенконтрастные метки в дистальной части 4 штуки. Предварительно изогнутая конструкция. Совместимость с проводником 0,035 дюйма. Интегрированная ручка с C-образным держателем. Стерильность - да</t>
  </si>
  <si>
    <t>Инструмент лапороскопический LigaSure™ Blunt Tip LF1837 для имеющего аппарата  LigaSure Valleylab LS10 (генератор электролигирующий)</t>
  </si>
  <si>
    <t xml:space="preserve">LF1937 инструмент лапороскопический LigaSure™ Blunt Tip 5мм-37см, 6 шт в коробке </t>
  </si>
  <si>
    <t>Рабочая вставка  27056LA для имеющегося аппарата Карл Шторц KARL STORZ - ENDOSKOPE autocon III 400 UH 400</t>
  </si>
  <si>
    <t>длина 150 см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</si>
</sst>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2" borderId="2" applyNumberFormat="0" applyAlignment="0" applyProtection="0"/>
    <xf numFmtId="0" fontId="6" fillId="0" borderId="0"/>
  </cellStyleXfs>
  <cellXfs count="71">
    <xf numFmtId="0" fontId="0" fillId="0" borderId="0" xfId="0"/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right" vertical="center" wrapText="1"/>
    </xf>
    <xf numFmtId="0" fontId="5" fillId="0" borderId="0" xfId="0" applyFont="1" applyFill="1" applyAlignment="1">
      <alignment horizontal="right" vertical="center"/>
    </xf>
    <xf numFmtId="3" fontId="5" fillId="0" borderId="0" xfId="0" applyNumberFormat="1" applyFont="1" applyFill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3" fontId="5" fillId="0" borderId="4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4" xfId="0" applyFont="1" applyFill="1" applyBorder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4" fontId="5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3" fontId="5" fillId="0" borderId="4" xfId="2" applyNumberFormat="1" applyFont="1" applyFill="1" applyBorder="1" applyAlignment="1">
      <alignment horizontal="center" vertical="center"/>
    </xf>
    <xf numFmtId="3" fontId="5" fillId="0" borderId="4" xfId="1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4" fontId="3" fillId="0" borderId="0" xfId="0" applyNumberFormat="1" applyFont="1" applyFill="1" applyAlignment="1">
      <alignment horizontal="center" vertical="center"/>
    </xf>
    <xf numFmtId="0" fontId="4" fillId="0" borderId="4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 wrapText="1"/>
    </xf>
    <xf numFmtId="3" fontId="10" fillId="0" borderId="4" xfId="0" applyNumberFormat="1" applyFont="1" applyFill="1" applyBorder="1" applyAlignment="1">
      <alignment horizontal="center" vertical="center" wrapText="1"/>
    </xf>
    <xf numFmtId="4" fontId="10" fillId="0" borderId="4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Alignment="1">
      <alignment horizontal="left" vertical="center"/>
    </xf>
    <xf numFmtId="3" fontId="5" fillId="0" borderId="0" xfId="0" applyNumberFormat="1" applyFont="1" applyFill="1" applyAlignment="1">
      <alignment horizontal="left" vertical="center" wrapText="1"/>
    </xf>
    <xf numFmtId="3" fontId="5" fillId="0" borderId="0" xfId="0" applyNumberFormat="1" applyFont="1" applyFill="1" applyAlignment="1">
      <alignment vertical="center"/>
    </xf>
    <xf numFmtId="4" fontId="5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0" fontId="9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3" fontId="9" fillId="0" borderId="0" xfId="0" applyNumberFormat="1" applyFont="1" applyFill="1" applyAlignment="1">
      <alignment horizontal="center" vertical="center"/>
    </xf>
    <xf numFmtId="4" fontId="9" fillId="0" borderId="0" xfId="0" applyNumberFormat="1" applyFont="1" applyFill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</cellXfs>
  <cellStyles count="4">
    <cellStyle name="Вывод" xfId="2" builtinId="21"/>
    <cellStyle name="Заголовок 3" xfId="1" builtinId="18"/>
    <cellStyle name="Обычный" xfId="0" builtinId="0"/>
    <cellStyle name="Обычный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5"/>
  <sheetViews>
    <sheetView tabSelected="1" topLeftCell="A25" zoomScale="80" zoomScaleNormal="80" workbookViewId="0">
      <selection activeCell="C28" sqref="C28"/>
    </sheetView>
  </sheetViews>
  <sheetFormatPr defaultColWidth="9.140625" defaultRowHeight="15" x14ac:dyDescent="0.25"/>
  <cols>
    <col min="1" max="1" width="9.140625" style="38"/>
    <col min="2" max="2" width="42" style="3" customWidth="1"/>
    <col min="3" max="3" width="71.85546875" style="39" customWidth="1"/>
    <col min="4" max="4" width="12.5703125" style="40" customWidth="1"/>
    <col min="5" max="5" width="13.42578125" style="41" customWidth="1"/>
    <col min="6" max="6" width="14" style="6" customWidth="1"/>
    <col min="7" max="7" width="17.7109375" style="40" customWidth="1"/>
    <col min="8" max="8" width="32.5703125" style="1" customWidth="1"/>
    <col min="9" max="16384" width="9.140625" style="1"/>
  </cols>
  <sheetData>
    <row r="1" spans="1:7" ht="47.25" customHeight="1" x14ac:dyDescent="0.25">
      <c r="A1" s="63" t="s">
        <v>51</v>
      </c>
      <c r="B1" s="63"/>
      <c r="C1" s="63"/>
      <c r="D1" s="63"/>
      <c r="E1" s="63"/>
      <c r="F1" s="63"/>
      <c r="G1" s="63"/>
    </row>
    <row r="2" spans="1:7" x14ac:dyDescent="0.25">
      <c r="A2" s="2"/>
      <c r="C2" s="4"/>
      <c r="D2" s="5"/>
      <c r="E2" s="5"/>
      <c r="G2" s="5"/>
    </row>
    <row r="3" spans="1:7" x14ac:dyDescent="0.25">
      <c r="A3" s="64" t="s">
        <v>0</v>
      </c>
      <c r="B3" s="64"/>
      <c r="C3" s="64"/>
      <c r="D3" s="64"/>
      <c r="E3" s="64"/>
      <c r="F3" s="64"/>
      <c r="G3" s="64"/>
    </row>
    <row r="4" spans="1:7" x14ac:dyDescent="0.25">
      <c r="A4" s="7"/>
      <c r="B4" s="7"/>
      <c r="C4" s="8"/>
      <c r="D4" s="7"/>
      <c r="E4" s="7"/>
      <c r="F4" s="9"/>
      <c r="G4" s="7"/>
    </row>
    <row r="5" spans="1:7" x14ac:dyDescent="0.25">
      <c r="A5" s="65" t="s">
        <v>1</v>
      </c>
      <c r="B5" s="66" t="s">
        <v>2</v>
      </c>
      <c r="C5" s="66" t="s">
        <v>3</v>
      </c>
      <c r="D5" s="67" t="s">
        <v>4</v>
      </c>
      <c r="E5" s="68" t="s">
        <v>5</v>
      </c>
      <c r="F5" s="69" t="s">
        <v>6</v>
      </c>
      <c r="G5" s="70" t="s">
        <v>7</v>
      </c>
    </row>
    <row r="6" spans="1:7" x14ac:dyDescent="0.25">
      <c r="A6" s="65"/>
      <c r="B6" s="66"/>
      <c r="C6" s="66"/>
      <c r="D6" s="67"/>
      <c r="E6" s="68"/>
      <c r="F6" s="69"/>
      <c r="G6" s="70"/>
    </row>
    <row r="7" spans="1:7" s="15" customFormat="1" x14ac:dyDescent="0.25">
      <c r="A7" s="10">
        <v>1</v>
      </c>
      <c r="B7" s="11" t="s">
        <v>8</v>
      </c>
      <c r="C7" s="11" t="s">
        <v>9</v>
      </c>
      <c r="D7" s="10" t="s">
        <v>10</v>
      </c>
      <c r="E7" s="12">
        <v>1500</v>
      </c>
      <c r="F7" s="13">
        <v>14.45</v>
      </c>
      <c r="G7" s="14">
        <f>E7*F7</f>
        <v>21675</v>
      </c>
    </row>
    <row r="8" spans="1:7" x14ac:dyDescent="0.25">
      <c r="A8" s="16">
        <v>2</v>
      </c>
      <c r="B8" s="11" t="s">
        <v>11</v>
      </c>
      <c r="C8" s="11" t="s">
        <v>12</v>
      </c>
      <c r="D8" s="10" t="s">
        <v>13</v>
      </c>
      <c r="E8" s="17">
        <v>1500</v>
      </c>
      <c r="F8" s="18">
        <v>355.46</v>
      </c>
      <c r="G8" s="14">
        <f t="shared" ref="G8:G12" si="0">E8*F8</f>
        <v>533190</v>
      </c>
    </row>
    <row r="9" spans="1:7" x14ac:dyDescent="0.25">
      <c r="A9" s="10">
        <v>3</v>
      </c>
      <c r="B9" s="11" t="s">
        <v>14</v>
      </c>
      <c r="C9" s="11" t="s">
        <v>15</v>
      </c>
      <c r="D9" s="10" t="s">
        <v>10</v>
      </c>
      <c r="E9" s="17">
        <v>100</v>
      </c>
      <c r="F9" s="18">
        <v>38.47</v>
      </c>
      <c r="G9" s="14">
        <f t="shared" si="0"/>
        <v>3847</v>
      </c>
    </row>
    <row r="10" spans="1:7" x14ac:dyDescent="0.25">
      <c r="A10" s="10">
        <v>4</v>
      </c>
      <c r="B10" s="11" t="s">
        <v>16</v>
      </c>
      <c r="C10" s="11" t="s">
        <v>17</v>
      </c>
      <c r="D10" s="10" t="s">
        <v>10</v>
      </c>
      <c r="E10" s="12">
        <v>300</v>
      </c>
      <c r="F10" s="13">
        <v>434.6</v>
      </c>
      <c r="G10" s="14">
        <f t="shared" si="0"/>
        <v>130380</v>
      </c>
    </row>
    <row r="11" spans="1:7" x14ac:dyDescent="0.25">
      <c r="A11" s="16">
        <v>5</v>
      </c>
      <c r="B11" s="11" t="s">
        <v>45</v>
      </c>
      <c r="C11" s="11" t="s">
        <v>46</v>
      </c>
      <c r="D11" s="10" t="s">
        <v>10</v>
      </c>
      <c r="E11" s="12">
        <v>200</v>
      </c>
      <c r="F11" s="13">
        <v>10.98</v>
      </c>
      <c r="G11" s="14">
        <f t="shared" si="0"/>
        <v>2196</v>
      </c>
    </row>
    <row r="12" spans="1:7" x14ac:dyDescent="0.25">
      <c r="A12" s="10">
        <v>6</v>
      </c>
      <c r="B12" s="11" t="s">
        <v>18</v>
      </c>
      <c r="C12" s="11" t="s">
        <v>19</v>
      </c>
      <c r="D12" s="10" t="s">
        <v>13</v>
      </c>
      <c r="E12" s="17">
        <v>300</v>
      </c>
      <c r="F12" s="18">
        <v>200</v>
      </c>
      <c r="G12" s="14">
        <f t="shared" si="0"/>
        <v>60000</v>
      </c>
    </row>
    <row r="13" spans="1:7" ht="27" customHeight="1" x14ac:dyDescent="0.25">
      <c r="A13" s="19"/>
      <c r="B13" s="20" t="s">
        <v>20</v>
      </c>
      <c r="C13" s="21"/>
      <c r="D13" s="22"/>
      <c r="E13" s="23"/>
      <c r="F13" s="17"/>
      <c r="G13" s="24">
        <f>SUM(G7:G12)</f>
        <v>751288</v>
      </c>
    </row>
    <row r="14" spans="1:7" s="32" customFormat="1" x14ac:dyDescent="0.25">
      <c r="A14" s="25"/>
      <c r="B14" s="26"/>
      <c r="C14" s="27"/>
      <c r="D14" s="28"/>
      <c r="E14" s="29"/>
      <c r="F14" s="30"/>
      <c r="G14" s="31"/>
    </row>
    <row r="15" spans="1:7" ht="30" customHeight="1" x14ac:dyDescent="0.25">
      <c r="A15" s="58" t="s">
        <v>1</v>
      </c>
      <c r="B15" s="19" t="s">
        <v>21</v>
      </c>
      <c r="C15" s="58" t="s">
        <v>22</v>
      </c>
      <c r="D15" s="59" t="s">
        <v>4</v>
      </c>
      <c r="E15" s="60" t="s">
        <v>5</v>
      </c>
      <c r="F15" s="61" t="s">
        <v>6</v>
      </c>
      <c r="G15" s="62" t="s">
        <v>7</v>
      </c>
    </row>
    <row r="16" spans="1:7" ht="75" x14ac:dyDescent="0.25">
      <c r="A16" s="10">
        <v>7</v>
      </c>
      <c r="B16" s="11" t="s">
        <v>23</v>
      </c>
      <c r="C16" s="11" t="s">
        <v>24</v>
      </c>
      <c r="D16" s="10" t="s">
        <v>25</v>
      </c>
      <c r="E16" s="17">
        <v>12000</v>
      </c>
      <c r="F16" s="12">
        <v>80</v>
      </c>
      <c r="G16" s="13">
        <f>E16*F16</f>
        <v>960000</v>
      </c>
    </row>
    <row r="17" spans="1:7" ht="21.75" customHeight="1" x14ac:dyDescent="0.25">
      <c r="A17" s="16">
        <v>8</v>
      </c>
      <c r="B17" s="11" t="s">
        <v>26</v>
      </c>
      <c r="C17" s="11"/>
      <c r="D17" s="10" t="s">
        <v>27</v>
      </c>
      <c r="E17" s="12">
        <v>500</v>
      </c>
      <c r="F17" s="12">
        <v>70</v>
      </c>
      <c r="G17" s="13">
        <f t="shared" ref="G17:G26" si="1">E17*F17</f>
        <v>35000</v>
      </c>
    </row>
    <row r="18" spans="1:7" ht="23.25" customHeight="1" x14ac:dyDescent="0.25">
      <c r="A18" s="10">
        <v>9</v>
      </c>
      <c r="B18" s="11" t="s">
        <v>28</v>
      </c>
      <c r="C18" s="11" t="s">
        <v>29</v>
      </c>
      <c r="D18" s="10" t="s">
        <v>30</v>
      </c>
      <c r="E18" s="17">
        <v>70</v>
      </c>
      <c r="F18" s="17">
        <v>1000</v>
      </c>
      <c r="G18" s="13">
        <f t="shared" si="1"/>
        <v>70000</v>
      </c>
    </row>
    <row r="19" spans="1:7" ht="24" customHeight="1" x14ac:dyDescent="0.25">
      <c r="A19" s="16">
        <v>10</v>
      </c>
      <c r="B19" s="11" t="s">
        <v>31</v>
      </c>
      <c r="C19" s="11" t="s">
        <v>32</v>
      </c>
      <c r="D19" s="10" t="s">
        <v>30</v>
      </c>
      <c r="E19" s="17">
        <v>70</v>
      </c>
      <c r="F19" s="17">
        <v>1000</v>
      </c>
      <c r="G19" s="13">
        <f t="shared" si="1"/>
        <v>70000</v>
      </c>
    </row>
    <row r="20" spans="1:7" ht="33.75" customHeight="1" x14ac:dyDescent="0.25">
      <c r="A20" s="10">
        <v>11</v>
      </c>
      <c r="B20" s="11" t="s">
        <v>33</v>
      </c>
      <c r="C20" s="11" t="s">
        <v>34</v>
      </c>
      <c r="D20" s="10" t="s">
        <v>27</v>
      </c>
      <c r="E20" s="17">
        <v>80</v>
      </c>
      <c r="F20" s="17">
        <v>1200</v>
      </c>
      <c r="G20" s="13">
        <f t="shared" si="1"/>
        <v>96000</v>
      </c>
    </row>
    <row r="21" spans="1:7" ht="150" x14ac:dyDescent="0.25">
      <c r="A21" s="16">
        <v>12</v>
      </c>
      <c r="B21" s="11" t="s">
        <v>35</v>
      </c>
      <c r="C21" s="11" t="s">
        <v>36</v>
      </c>
      <c r="D21" s="10" t="s">
        <v>27</v>
      </c>
      <c r="E21" s="33">
        <v>70</v>
      </c>
      <c r="F21" s="12">
        <v>8700</v>
      </c>
      <c r="G21" s="13">
        <f t="shared" si="1"/>
        <v>609000</v>
      </c>
    </row>
    <row r="22" spans="1:7" ht="87" customHeight="1" x14ac:dyDescent="0.25">
      <c r="A22" s="10">
        <v>13</v>
      </c>
      <c r="B22" s="11" t="s">
        <v>53</v>
      </c>
      <c r="C22" s="11" t="s">
        <v>54</v>
      </c>
      <c r="D22" s="10" t="s">
        <v>27</v>
      </c>
      <c r="E22" s="17">
        <v>1</v>
      </c>
      <c r="F22" s="17">
        <v>320000</v>
      </c>
      <c r="G22" s="13">
        <f t="shared" si="1"/>
        <v>320000</v>
      </c>
    </row>
    <row r="23" spans="1:7" ht="30" customHeight="1" x14ac:dyDescent="0.25">
      <c r="A23" s="16">
        <v>14</v>
      </c>
      <c r="B23" s="11" t="s">
        <v>37</v>
      </c>
      <c r="C23" s="11"/>
      <c r="D23" s="10" t="s">
        <v>27</v>
      </c>
      <c r="E23" s="17">
        <v>50</v>
      </c>
      <c r="F23" s="17">
        <v>300</v>
      </c>
      <c r="G23" s="13">
        <f t="shared" si="1"/>
        <v>15000</v>
      </c>
    </row>
    <row r="24" spans="1:7" ht="171.75" customHeight="1" x14ac:dyDescent="0.25">
      <c r="A24" s="10">
        <v>15</v>
      </c>
      <c r="B24" s="11" t="s">
        <v>38</v>
      </c>
      <c r="C24" s="35" t="s">
        <v>52</v>
      </c>
      <c r="D24" s="10" t="s">
        <v>27</v>
      </c>
      <c r="E24" s="34">
        <v>1</v>
      </c>
      <c r="F24" s="17">
        <v>142000</v>
      </c>
      <c r="G24" s="13">
        <f>E24*F24</f>
        <v>142000</v>
      </c>
    </row>
    <row r="25" spans="1:7" ht="36" customHeight="1" x14ac:dyDescent="0.25">
      <c r="A25" s="16">
        <v>16</v>
      </c>
      <c r="B25" s="11" t="s">
        <v>39</v>
      </c>
      <c r="C25" s="11" t="s">
        <v>40</v>
      </c>
      <c r="D25" s="10" t="s">
        <v>27</v>
      </c>
      <c r="E25" s="17">
        <v>720</v>
      </c>
      <c r="F25" s="17">
        <v>50</v>
      </c>
      <c r="G25" s="13">
        <f t="shared" si="1"/>
        <v>36000</v>
      </c>
    </row>
    <row r="26" spans="1:7" ht="79.5" customHeight="1" x14ac:dyDescent="0.25">
      <c r="A26" s="10">
        <v>17</v>
      </c>
      <c r="B26" s="15" t="s">
        <v>43</v>
      </c>
      <c r="C26" s="43" t="s">
        <v>50</v>
      </c>
      <c r="D26" s="10" t="s">
        <v>27</v>
      </c>
      <c r="E26" s="12">
        <v>20</v>
      </c>
      <c r="F26" s="12">
        <v>7400</v>
      </c>
      <c r="G26" s="13">
        <f t="shared" si="1"/>
        <v>148000</v>
      </c>
    </row>
    <row r="27" spans="1:7" ht="36.75" customHeight="1" x14ac:dyDescent="0.25">
      <c r="A27" s="16">
        <v>18</v>
      </c>
      <c r="B27" s="43" t="s">
        <v>44</v>
      </c>
      <c r="C27" s="11" t="s">
        <v>56</v>
      </c>
      <c r="D27" s="10" t="s">
        <v>27</v>
      </c>
      <c r="E27" s="12">
        <v>1000</v>
      </c>
      <c r="F27" s="12">
        <v>450</v>
      </c>
      <c r="G27" s="13">
        <f>E27*F27</f>
        <v>450000</v>
      </c>
    </row>
    <row r="28" spans="1:7" ht="36" customHeight="1" x14ac:dyDescent="0.25">
      <c r="A28" s="10">
        <v>19</v>
      </c>
      <c r="B28" s="44" t="s">
        <v>47</v>
      </c>
      <c r="C28" s="44" t="s">
        <v>48</v>
      </c>
      <c r="D28" s="45" t="s">
        <v>27</v>
      </c>
      <c r="E28" s="46">
        <v>5</v>
      </c>
      <c r="F28" s="46">
        <v>2200</v>
      </c>
      <c r="G28" s="47">
        <f t="shared" ref="G28" si="2">E28*F28</f>
        <v>11000</v>
      </c>
    </row>
    <row r="29" spans="1:7" ht="54.75" customHeight="1" x14ac:dyDescent="0.25">
      <c r="A29" s="16">
        <v>20</v>
      </c>
      <c r="B29" s="11" t="s">
        <v>55</v>
      </c>
      <c r="C29" s="11" t="s">
        <v>49</v>
      </c>
      <c r="D29" s="10" t="s">
        <v>27</v>
      </c>
      <c r="E29" s="12">
        <v>1</v>
      </c>
      <c r="F29" s="12">
        <v>1004000</v>
      </c>
      <c r="G29" s="13">
        <f>E29*F29</f>
        <v>1004000</v>
      </c>
    </row>
    <row r="30" spans="1:7" ht="27" customHeight="1" x14ac:dyDescent="0.25">
      <c r="A30" s="16"/>
      <c r="B30" s="20" t="s">
        <v>41</v>
      </c>
      <c r="C30" s="36"/>
      <c r="D30" s="37"/>
      <c r="E30" s="23"/>
      <c r="F30" s="17"/>
      <c r="G30" s="60">
        <f>SUM(G16:G29)</f>
        <v>3966000</v>
      </c>
    </row>
    <row r="31" spans="1:7" ht="29.25" customHeight="1" x14ac:dyDescent="0.25">
      <c r="A31" s="16"/>
      <c r="B31" s="20" t="s">
        <v>42</v>
      </c>
      <c r="C31" s="36"/>
      <c r="D31" s="37"/>
      <c r="E31" s="23"/>
      <c r="F31" s="17"/>
      <c r="G31" s="60">
        <f>G13+G30</f>
        <v>4717288</v>
      </c>
    </row>
    <row r="32" spans="1:7" ht="15.75" x14ac:dyDescent="0.25">
      <c r="B32" s="52"/>
      <c r="C32" s="53"/>
      <c r="D32" s="54"/>
      <c r="E32" s="55"/>
      <c r="F32" s="56"/>
      <c r="G32" s="57"/>
    </row>
    <row r="33" spans="2:7" x14ac:dyDescent="0.25">
      <c r="G33" s="42"/>
    </row>
    <row r="35" spans="2:7" x14ac:dyDescent="0.25">
      <c r="B35" s="48"/>
      <c r="C35" s="49"/>
      <c r="D35" s="50"/>
      <c r="G35" s="51"/>
    </row>
  </sheetData>
  <mergeCells count="9">
    <mergeCell ref="A1:G1"/>
    <mergeCell ref="A3:G3"/>
    <mergeCell ref="A5:A6"/>
    <mergeCell ref="B5:B6"/>
    <mergeCell ref="C5:C6"/>
    <mergeCell ref="D5:D6"/>
    <mergeCell ref="E5:E6"/>
    <mergeCell ref="F5:F6"/>
    <mergeCell ref="G5:G6"/>
  </mergeCells>
  <dataValidations count="1">
    <dataValidation allowBlank="1" showInputMessage="1" showErrorMessage="1" prompt="Введите наименование на рус.языке" sqref="B8:C8" xr:uid="{00000000-0002-0000-0000-000000000000}"/>
  </dataValidation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(2)</vt:lpstr>
    </vt:vector>
  </TitlesOfParts>
  <Company>KGMU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Абатов Нуркаси</dc:creator>
  <cp:lastModifiedBy>Дюсембекова Зарина</cp:lastModifiedBy>
  <cp:lastPrinted>2024-05-16T05:11:15Z</cp:lastPrinted>
  <dcterms:created xsi:type="dcterms:W3CDTF">2024-04-29T07:30:03Z</dcterms:created>
  <dcterms:modified xsi:type="dcterms:W3CDTF">2024-05-17T07:35:13Z</dcterms:modified>
</cp:coreProperties>
</file>